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bookViews>
    <workbookView xWindow="0" yWindow="0" windowWidth="20490" windowHeight="6930" firstSheet="1" activeTab="1"/>
  </bookViews>
  <sheets>
    <sheet name="How it works" sheetId="2" r:id="rId1"/>
    <sheet name="Continuous translation budget" sheetId="1" r:id="rId2"/>
  </sheets>
  <calcPr calcId="171026"/>
</workbook>
</file>

<file path=xl/calcChain.xml><?xml version="1.0" encoding="utf-8"?>
<calcChain xmlns="http://schemas.openxmlformats.org/spreadsheetml/2006/main">
  <c r="B25" i="1" l="1"/>
  <c r="F7" i="1" l="1"/>
  <c r="H7" i="1" s="1"/>
  <c r="F8" i="1"/>
  <c r="H8" i="1" s="1"/>
  <c r="F9" i="1"/>
  <c r="G9" i="1" s="1"/>
  <c r="F10" i="1"/>
  <c r="H10" i="1" s="1"/>
  <c r="F11" i="1"/>
  <c r="G11" i="1" s="1"/>
  <c r="F12" i="1"/>
  <c r="G12" i="1" s="1"/>
  <c r="F13" i="1"/>
  <c r="H13" i="1" s="1"/>
  <c r="F6" i="1"/>
  <c r="H6" i="1" s="1"/>
  <c r="D10" i="1"/>
  <c r="D11" i="1"/>
  <c r="D12" i="1"/>
  <c r="D13" i="1"/>
  <c r="D9" i="1"/>
  <c r="D8" i="1"/>
  <c r="D7" i="1"/>
  <c r="D6" i="1"/>
  <c r="G8" i="1" l="1"/>
  <c r="H12" i="1"/>
  <c r="G10" i="1"/>
  <c r="G6" i="1"/>
  <c r="H11" i="1"/>
  <c r="G13" i="1"/>
  <c r="I13" i="1" s="1"/>
  <c r="G7" i="1"/>
  <c r="H9" i="1"/>
  <c r="I9" i="1" s="1"/>
  <c r="C4" i="1"/>
  <c r="C6" i="1"/>
  <c r="E6" i="1" s="1"/>
  <c r="C7" i="1"/>
  <c r="E7" i="1" s="1"/>
  <c r="C8" i="1"/>
  <c r="C9" i="1"/>
  <c r="E9" i="1" s="1"/>
  <c r="C10" i="1"/>
  <c r="C11" i="1"/>
  <c r="C12" i="1"/>
  <c r="C13" i="1"/>
  <c r="E13" i="1" s="1"/>
  <c r="D21" i="1"/>
  <c r="H21" i="1"/>
  <c r="G4" i="1"/>
  <c r="G21" i="1" s="1"/>
  <c r="I7" i="1"/>
  <c r="E8" i="1" l="1"/>
  <c r="I4" i="1"/>
  <c r="C21" i="1"/>
  <c r="E21" i="1" s="1"/>
  <c r="C15" i="1"/>
  <c r="G22" i="1"/>
  <c r="G23" i="1" s="1"/>
  <c r="H22" i="1"/>
  <c r="I6" i="1"/>
  <c r="G15" i="1"/>
  <c r="H15" i="1"/>
  <c r="C22" i="1"/>
  <c r="C23" i="1" s="1"/>
  <c r="I21" i="1"/>
  <c r="E4" i="1"/>
  <c r="I8" i="1"/>
  <c r="I22" i="1" l="1"/>
  <c r="I10" i="1"/>
  <c r="H23" i="1"/>
  <c r="I23" i="1" l="1"/>
  <c r="I12" i="1" l="1"/>
  <c r="I11" i="1"/>
  <c r="I15" i="1" s="1"/>
  <c r="E10" i="1"/>
  <c r="D15" i="1"/>
  <c r="E12" i="1"/>
  <c r="D22" i="1"/>
  <c r="E22" i="1" s="1"/>
  <c r="E11" i="1"/>
  <c r="E15" i="1" l="1"/>
  <c r="D23" i="1"/>
  <c r="E23" i="1" s="1"/>
  <c r="B24" i="1" l="1"/>
</calcChain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1"/>
            <color rgb="FF000000"/>
            <rFont val="Calibri"/>
          </rPr>
          <t>Words to be translated this month
	-Błażej Szperliński</t>
        </r>
      </text>
    </comment>
    <comment ref="B4" authorId="0" shapeId="0">
      <text>
        <r>
          <rPr>
            <sz val="11"/>
            <color rgb="FF000000"/>
            <rFont val="Calibri"/>
          </rPr>
          <t>Software of choice subscription rate
	-Błażej Szperliński</t>
        </r>
      </text>
    </comment>
    <comment ref="B6" authorId="0" shapeId="0">
      <text>
        <r>
          <rPr>
            <sz val="11"/>
            <color rgb="FF000000"/>
            <rFont val="Calibri"/>
          </rPr>
          <t>Translation rate per word. Input in each row to estimate language costs.
	-Błażej Szperliński</t>
        </r>
      </text>
    </comment>
    <comment ref="B7" authorId="0" shapeId="0">
      <text>
        <r>
          <rPr>
            <sz val="11"/>
            <color rgb="FF000000"/>
            <rFont val="Calibri"/>
          </rPr>
          <t>Translation rate per word. Input in each row to estimate language costs.
	-Błażej Szperliński</t>
        </r>
      </text>
    </comment>
    <comment ref="B9" authorId="0" shapeId="0">
      <text>
        <r>
          <rPr>
            <sz val="11"/>
            <color rgb="FF000000"/>
            <rFont val="Calibri"/>
          </rPr>
          <t>Translation rate per word. Input in each row to estimate language costs.
	-Błażej Szperliński</t>
        </r>
      </text>
    </comment>
    <comment ref="E17" authorId="0" shapeId="0">
      <text>
        <r>
          <rPr>
            <sz val="11"/>
            <color rgb="FF000000"/>
            <rFont val="Calibri"/>
          </rPr>
          <t>Translation Memory % available
	-Błażej Szperliński</t>
        </r>
      </text>
    </comment>
    <comment ref="E18" authorId="0" shapeId="0">
      <text>
        <r>
          <rPr>
            <sz val="11"/>
            <color rgb="FF000000"/>
            <rFont val="Calibri"/>
          </rPr>
          <t>Content repetitiveness %
	-Błażej Szperliński</t>
        </r>
      </text>
    </comment>
  </commentList>
</comments>
</file>

<file path=xl/sharedStrings.xml><?xml version="1.0" encoding="utf-8"?>
<sst xmlns="http://schemas.openxmlformats.org/spreadsheetml/2006/main" count="99" uniqueCount="73">
  <si>
    <t>Continous translation</t>
  </si>
  <si>
    <t>A great way to maintain consistent, chaos-free translations for website and software localization.</t>
  </si>
  <si>
    <t>VISIT OUR WEBSITE TO FIND MORE INFORMATION!</t>
  </si>
  <si>
    <t>https://www.textunited.com/?utm_source=budget&amp;utm_medium=budget&amp;utm_term=budget&amp;utm_content=budget&amp;utm_campaign=budget</t>
  </si>
  <si>
    <t>How it works?</t>
  </si>
  <si>
    <t>By automatically scanning your internet content for changes it stays up to date in every language</t>
  </si>
  <si>
    <t>How about documents?</t>
  </si>
  <si>
    <t>Drag and drop to translate and reap the benefits of Translation Memory while you're at it</t>
  </si>
  <si>
    <t>How to get a word count?</t>
  </si>
  <si>
    <t>An A4 page has about 250 words, a website 4000 and more. Connect Text United to check it immediately</t>
  </si>
  <si>
    <t>How does it affect ROI?</t>
  </si>
  <si>
    <t>If your business attracts 10.000 visits/mo in English, you can double that with adding just 2 new languages!</t>
  </si>
  <si>
    <t>HOW TO USE THIS PLANNER?</t>
  </si>
  <si>
    <t>Provide values to the highlighted fields in the Continuous translation budget tab in order to estimate spending and savings on translation annually.</t>
  </si>
  <si>
    <t>What is it?</t>
  </si>
  <si>
    <t>Typical for websites</t>
  </si>
  <si>
    <t>Typical for software</t>
  </si>
  <si>
    <t>Typical for documents</t>
  </si>
  <si>
    <t>Word Count</t>
  </si>
  <si>
    <t>The total number of words to be translated this month in every selected language</t>
  </si>
  <si>
    <t>4000-10000</t>
  </si>
  <si>
    <t>4000-7000</t>
  </si>
  <si>
    <t>Translation Platform</t>
  </si>
  <si>
    <t>The subscription value of the translation platform you use</t>
  </si>
  <si>
    <t>$0 - $1000</t>
  </si>
  <si>
    <t>Language Services</t>
  </si>
  <si>
    <t>Help with setup, project management, testing with 3rd parties and language verification</t>
  </si>
  <si>
    <t>$0.01 - $0.20</t>
  </si>
  <si>
    <t>Translator rates</t>
  </si>
  <si>
    <t>The going rate for professional translation services calculated per word</t>
  </si>
  <si>
    <t>$0.05 - 0.20</t>
  </si>
  <si>
    <t>Translation Memory</t>
  </si>
  <si>
    <t>Automatic discounts! TM helps recognize repetitive translations to decrease the total word count</t>
  </si>
  <si>
    <t>0% - 100%</t>
  </si>
  <si>
    <t>Repetition Matching</t>
  </si>
  <si>
    <t>More discounts. Matching automatically propagates those words that already have been translated</t>
  </si>
  <si>
    <t>Free Words</t>
  </si>
  <si>
    <t>Number of words that can be translated free of charge by the service provider to avoid minimal fees</t>
  </si>
  <si>
    <t>100 - 1000</t>
  </si>
  <si>
    <t>TEXT UNITED</t>
  </si>
  <si>
    <t>WORD COUNT</t>
  </si>
  <si>
    <t>Month 1</t>
  </si>
  <si>
    <t>Month 2</t>
  </si>
  <si>
    <t>Continuous translation budget &amp; ROI</t>
  </si>
  <si>
    <t>Base cost</t>
  </si>
  <si>
    <t>Savings</t>
  </si>
  <si>
    <t>Total price</t>
  </si>
  <si>
    <t>Translation platform</t>
  </si>
  <si>
    <t>Subscription</t>
  </si>
  <si>
    <t>Text United for Business</t>
  </si>
  <si>
    <t>Rate per word</t>
  </si>
  <si>
    <t>Russian</t>
  </si>
  <si>
    <t>German</t>
  </si>
  <si>
    <t>Japanese</t>
  </si>
  <si>
    <t>Spanish</t>
  </si>
  <si>
    <t>French</t>
  </si>
  <si>
    <t>Chinese</t>
  </si>
  <si>
    <t>Portuguese</t>
  </si>
  <si>
    <t>Italian</t>
  </si>
  <si>
    <t>TOTAL</t>
  </si>
  <si>
    <t>Cost Savings</t>
  </si>
  <si>
    <t>Expense Summary</t>
  </si>
  <si>
    <t>Base costs</t>
  </si>
  <si>
    <t>TRANSLATION PLATFORM</t>
  </si>
  <si>
    <t>software costs</t>
  </si>
  <si>
    <t>cost of translation services</t>
  </si>
  <si>
    <t>TOTAL SAVINGS</t>
  </si>
  <si>
    <t>Automatically translates repeated strings</t>
  </si>
  <si>
    <t>Increases over time by automatically looking up fuzzy matches</t>
  </si>
  <si>
    <t>Repetitions matching</t>
  </si>
  <si>
    <t>Translators work</t>
  </si>
  <si>
    <t>TRANSLATORS WORK</t>
  </si>
  <si>
    <t>ACTUAL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</si>
</sst>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$&quot;#,##0"/>
    <numFmt numFmtId="165" formatCode="&quot;$&quot;#,##0.00"/>
    <numFmt numFmtId="166" formatCode="[$$]#,##0.00"/>
    <numFmt numFmtId="167" formatCode="[$€]#,##0.00"/>
    <numFmt numFmtId="168" formatCode="_-* #,##0_-;\-* #,##0_-;_-* &quot;-&quot;??_-;_-@_-"/>
  </numFmts>
  <fonts count="17">
    <font>
      <sz val="11"/>
      <color rgb="FF000000"/>
      <name val="Calibri"/>
    </font>
    <font>
      <sz val="11"/>
      <name val="Calibri"/>
    </font>
    <font>
      <i/>
      <sz val="11"/>
      <name val="Calibri"/>
    </font>
    <font>
      <b/>
      <sz val="11"/>
      <name val="Calibri"/>
    </font>
    <font>
      <b/>
      <u/>
      <sz val="11"/>
      <color rgb="FF0000FF"/>
      <name val="Calibri"/>
    </font>
    <font>
      <b/>
      <sz val="18"/>
      <name val="Calibri"/>
    </font>
    <font>
      <sz val="11"/>
      <color rgb="FF000000"/>
      <name val="Calibri"/>
    </font>
    <font>
      <b/>
      <sz val="10"/>
      <color rgb="FF9900FF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i/>
      <sz val="10"/>
      <color rgb="FF9900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6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9900FF"/>
        <bgColor rgb="FF9900FF"/>
      </patternFill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0">
    <xf numFmtId="0" fontId="0" fillId="0" borderId="0" xfId="0" applyFont="1" applyAlignment="1"/>
    <xf numFmtId="0" fontId="3" fillId="0" borderId="15" xfId="0" applyFont="1" applyBorder="1" applyAlignment="1"/>
    <xf numFmtId="0" fontId="2" fillId="0" borderId="14" xfId="0" applyFont="1" applyBorder="1" applyAlignment="1"/>
    <xf numFmtId="0" fontId="4" fillId="0" borderId="0" xfId="0" applyFont="1" applyAlignment="1"/>
    <xf numFmtId="0" fontId="3" fillId="0" borderId="7" xfId="0" applyFont="1" applyBorder="1" applyAlignment="1"/>
    <xf numFmtId="0" fontId="2" fillId="0" borderId="2" xfId="0" applyFont="1" applyBorder="1" applyAlignment="1"/>
    <xf numFmtId="0" fontId="3" fillId="0" borderId="8" xfId="0" applyFont="1" applyBorder="1" applyAlignment="1"/>
    <xf numFmtId="0" fontId="2" fillId="0" borderId="5" xfId="0" applyFont="1" applyBorder="1" applyAlignment="1"/>
    <xf numFmtId="0" fontId="1" fillId="0" borderId="15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/>
    <xf numFmtId="0" fontId="7" fillId="2" borderId="0" xfId="0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0" fillId="0" borderId="0" xfId="0" applyFont="1" applyAlignment="1"/>
    <xf numFmtId="0" fontId="11" fillId="2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14" fillId="5" borderId="2" xfId="0" applyFont="1" applyFill="1" applyBorder="1" applyAlignment="1"/>
    <xf numFmtId="164" fontId="9" fillId="5" borderId="0" xfId="0" applyNumberFormat="1" applyFont="1" applyFill="1" applyBorder="1" applyAlignment="1"/>
    <xf numFmtId="164" fontId="9" fillId="5" borderId="2" xfId="0" applyNumberFormat="1" applyFont="1" applyFill="1" applyBorder="1" applyAlignment="1"/>
    <xf numFmtId="0" fontId="10" fillId="0" borderId="2" xfId="0" applyFont="1" applyBorder="1" applyAlignment="1"/>
    <xf numFmtId="165" fontId="12" fillId="4" borderId="2" xfId="0" applyNumberFormat="1" applyFont="1" applyFill="1" applyBorder="1" applyAlignment="1"/>
    <xf numFmtId="166" fontId="10" fillId="0" borderId="0" xfId="0" applyNumberFormat="1" applyFont="1" applyAlignment="1">
      <alignment horizontal="right"/>
    </xf>
    <xf numFmtId="166" fontId="10" fillId="0" borderId="2" xfId="0" applyNumberFormat="1" applyFont="1" applyBorder="1" applyAlignment="1">
      <alignment horizontal="right"/>
    </xf>
    <xf numFmtId="165" fontId="10" fillId="0" borderId="2" xfId="0" applyNumberFormat="1" applyFont="1" applyBorder="1" applyAlignment="1"/>
    <xf numFmtId="166" fontId="10" fillId="0" borderId="0" xfId="0" applyNumberFormat="1" applyFont="1" applyBorder="1" applyAlignment="1">
      <alignment horizontal="right"/>
    </xf>
    <xf numFmtId="166" fontId="9" fillId="5" borderId="0" xfId="0" applyNumberFormat="1" applyFont="1" applyFill="1" applyBorder="1" applyAlignment="1"/>
    <xf numFmtId="166" fontId="9" fillId="5" borderId="2" xfId="0" applyNumberFormat="1" applyFont="1" applyFill="1" applyBorder="1" applyAlignment="1"/>
    <xf numFmtId="166" fontId="12" fillId="4" borderId="2" xfId="0" applyNumberFormat="1" applyFont="1" applyFill="1" applyBorder="1" applyAlignment="1"/>
    <xf numFmtId="166" fontId="10" fillId="0" borderId="2" xfId="0" applyNumberFormat="1" applyFont="1" applyBorder="1" applyAlignment="1"/>
    <xf numFmtId="0" fontId="9" fillId="0" borderId="2" xfId="0" applyFont="1" applyBorder="1" applyAlignment="1"/>
    <xf numFmtId="166" fontId="9" fillId="0" borderId="5" xfId="0" applyNumberFormat="1" applyFont="1" applyBorder="1" applyAlignment="1"/>
    <xf numFmtId="40" fontId="10" fillId="0" borderId="4" xfId="0" applyNumberFormat="1" applyFont="1" applyBorder="1" applyAlignment="1">
      <alignment horizontal="right"/>
    </xf>
    <xf numFmtId="40" fontId="10" fillId="0" borderId="5" xfId="0" applyNumberFormat="1" applyFont="1" applyBorder="1" applyAlignment="1">
      <alignment horizontal="right"/>
    </xf>
    <xf numFmtId="0" fontId="8" fillId="0" borderId="2" xfId="0" applyFont="1" applyBorder="1" applyAlignment="1"/>
    <xf numFmtId="165" fontId="8" fillId="0" borderId="2" xfId="0" applyNumberFormat="1" applyFont="1" applyBorder="1" applyAlignment="1"/>
    <xf numFmtId="165" fontId="8" fillId="0" borderId="0" xfId="0" applyNumberFormat="1" applyFont="1" applyAlignment="1">
      <alignment horizontal="right"/>
    </xf>
    <xf numFmtId="165" fontId="8" fillId="0" borderId="5" xfId="0" applyNumberFormat="1" applyFont="1" applyBorder="1" applyAlignment="1"/>
    <xf numFmtId="165" fontId="8" fillId="0" borderId="4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9" fontId="12" fillId="4" borderId="2" xfId="0" applyNumberFormat="1" applyFont="1" applyFill="1" applyBorder="1" applyAlignment="1"/>
    <xf numFmtId="9" fontId="13" fillId="4" borderId="2" xfId="0" applyNumberFormat="1" applyFont="1" applyFill="1" applyBorder="1" applyAlignment="1"/>
    <xf numFmtId="0" fontId="9" fillId="0" borderId="0" xfId="0" applyFont="1" applyAlignment="1"/>
    <xf numFmtId="0" fontId="8" fillId="0" borderId="9" xfId="0" applyFont="1" applyBorder="1" applyAlignment="1"/>
    <xf numFmtId="0" fontId="8" fillId="0" borderId="6" xfId="0" applyFont="1" applyBorder="1" applyAlignme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17" fontId="8" fillId="0" borderId="0" xfId="0" applyNumberFormat="1" applyFont="1" applyAlignment="1">
      <alignment horizontal="center"/>
    </xf>
    <xf numFmtId="17" fontId="8" fillId="0" borderId="12" xfId="0" applyNumberFormat="1" applyFont="1" applyBorder="1" applyAlignment="1">
      <alignment horizontal="center"/>
    </xf>
    <xf numFmtId="17" fontId="8" fillId="0" borderId="10" xfId="0" applyNumberFormat="1" applyFont="1" applyBorder="1" applyAlignment="1">
      <alignment horizontal="center"/>
    </xf>
    <xf numFmtId="17" fontId="8" fillId="0" borderId="11" xfId="0" applyNumberFormat="1" applyFont="1" applyBorder="1" applyAlignment="1">
      <alignment horizontal="center" wrapText="1"/>
    </xf>
    <xf numFmtId="0" fontId="14" fillId="2" borderId="13" xfId="0" applyFont="1" applyFill="1" applyBorder="1" applyAlignment="1"/>
    <xf numFmtId="0" fontId="15" fillId="2" borderId="14" xfId="0" applyFont="1" applyFill="1" applyBorder="1" applyAlignment="1"/>
    <xf numFmtId="165" fontId="10" fillId="0" borderId="0" xfId="0" applyNumberFormat="1" applyFont="1" applyAlignment="1">
      <alignment horizontal="right"/>
    </xf>
    <xf numFmtId="165" fontId="10" fillId="0" borderId="2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5" fontId="10" fillId="0" borderId="7" xfId="0" applyNumberFormat="1" applyFont="1" applyBorder="1" applyAlignment="1">
      <alignment horizontal="right"/>
    </xf>
    <xf numFmtId="0" fontId="15" fillId="2" borderId="2" xfId="0" applyFont="1" applyFill="1" applyBorder="1" applyAlignment="1"/>
    <xf numFmtId="0" fontId="8" fillId="0" borderId="3" xfId="0" applyFont="1" applyBorder="1" applyAlignment="1"/>
    <xf numFmtId="167" fontId="8" fillId="0" borderId="0" xfId="0" applyNumberFormat="1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165" fontId="14" fillId="0" borderId="11" xfId="0" applyNumberFormat="1" applyFont="1" applyBorder="1" applyAlignment="1"/>
    <xf numFmtId="165" fontId="9" fillId="0" borderId="0" xfId="0" applyNumberFormat="1" applyFont="1" applyAlignment="1"/>
    <xf numFmtId="165" fontId="14" fillId="0" borderId="5" xfId="0" applyNumberFormat="1" applyFont="1" applyBorder="1" applyAlignment="1"/>
    <xf numFmtId="0" fontId="10" fillId="0" borderId="2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8" fontId="16" fillId="4" borderId="3" xfId="1" applyNumberFormat="1" applyFont="1" applyFill="1" applyBorder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/>
    <xf numFmtId="0" fontId="1" fillId="0" borderId="14" xfId="0" applyFont="1" applyBorder="1" applyAlignment="1"/>
    <xf numFmtId="0" fontId="1" fillId="0" borderId="2" xfId="0" applyFont="1" applyBorder="1" applyAlignment="1"/>
    <xf numFmtId="0" fontId="3" fillId="0" borderId="0" xfId="0" applyFont="1" applyAlignment="1">
      <alignment horizontal="center"/>
    </xf>
    <xf numFmtId="0" fontId="15" fillId="0" borderId="7" xfId="0" applyFont="1" applyBorder="1" applyAlignment="1"/>
    <xf numFmtId="0" fontId="10" fillId="0" borderId="0" xfId="0" applyFont="1" applyAlignment="1"/>
    <xf numFmtId="49" fontId="8" fillId="3" borderId="0" xfId="0" applyNumberFormat="1" applyFont="1" applyFill="1" applyBorder="1" applyAlignment="1">
      <alignment horizontal="center"/>
    </xf>
    <xf numFmtId="0" fontId="9" fillId="0" borderId="0" xfId="0" applyFont="1" applyBorder="1" applyAlignment="1"/>
    <xf numFmtId="0" fontId="14" fillId="5" borderId="6" xfId="0" applyFont="1" applyFill="1" applyBorder="1" applyAlignment="1">
      <alignment horizontal="center"/>
    </xf>
    <xf numFmtId="0" fontId="9" fillId="0" borderId="6" xfId="0" applyFont="1" applyBorder="1" applyAlignment="1"/>
    <xf numFmtId="4" fontId="9" fillId="0" borderId="0" xfId="0" applyNumberFormat="1" applyFont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0</xdr:row>
      <xdr:rowOff>142875</xdr:rowOff>
    </xdr:from>
    <xdr:to>
      <xdr:col>1</xdr:col>
      <xdr:colOff>3933825</xdr:colOff>
      <xdr:row>10</xdr:row>
      <xdr:rowOff>9525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524375" cy="17716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47625</xdr:colOff>
      <xdr:row>40</xdr:row>
      <xdr:rowOff>76200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47625</xdr:colOff>
      <xdr:row>48</xdr:row>
      <xdr:rowOff>76200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0" y="0"/>
          <a:ext cx="9286875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textunited.com/?utm_source=budget&amp;utm_medium=budget&amp;utm_term=budget&amp;utm_content=budget&amp;utm_campaign=budg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36" sqref="B36"/>
    </sheetView>
  </sheetViews>
  <sheetFormatPr defaultColWidth="15.140625" defaultRowHeight="15" customHeight="1"/>
  <cols>
    <col min="1" max="1" width="22.5703125" customWidth="1"/>
    <col min="2" max="2" width="93.5703125" customWidth="1"/>
    <col min="3" max="3" width="35.85546875" customWidth="1"/>
    <col min="4" max="4" width="17.85546875" customWidth="1"/>
    <col min="5" max="5" width="23.28515625" customWidth="1"/>
  </cols>
  <sheetData>
    <row r="1" spans="1:5" ht="15" customHeight="1">
      <c r="A1" s="76"/>
      <c r="B1" s="76"/>
      <c r="C1" s="76"/>
      <c r="D1" s="76"/>
      <c r="E1" s="76"/>
    </row>
    <row r="2" spans="1:5" ht="15" customHeight="1">
      <c r="A2" s="76"/>
      <c r="B2" s="76"/>
      <c r="C2" s="76"/>
      <c r="D2" s="76"/>
      <c r="E2" s="76"/>
    </row>
    <row r="3" spans="1:5" ht="15" customHeight="1">
      <c r="A3" s="76"/>
      <c r="B3" s="76"/>
      <c r="C3" s="76"/>
      <c r="D3" s="76"/>
      <c r="E3" s="76"/>
    </row>
    <row r="4" spans="1:5" ht="15" customHeight="1">
      <c r="A4" s="76"/>
      <c r="B4" s="76"/>
      <c r="C4" s="76"/>
      <c r="D4" s="76"/>
      <c r="E4" s="76"/>
    </row>
    <row r="5" spans="1:5" ht="15" customHeight="1">
      <c r="A5" s="76"/>
      <c r="B5" s="76"/>
      <c r="C5" s="76"/>
      <c r="D5" s="76"/>
      <c r="E5" s="76"/>
    </row>
    <row r="6" spans="1:5" ht="15" customHeight="1">
      <c r="A6" s="76"/>
      <c r="B6" s="76"/>
      <c r="C6" s="76"/>
      <c r="D6" s="76"/>
      <c r="E6" s="76"/>
    </row>
    <row r="7" spans="1:5" ht="15" customHeight="1">
      <c r="A7" s="76"/>
      <c r="B7" s="76"/>
      <c r="C7" s="76"/>
      <c r="D7" s="76"/>
      <c r="E7" s="76"/>
    </row>
    <row r="8" spans="1:5" ht="15" customHeight="1">
      <c r="A8" s="76"/>
      <c r="B8" s="76"/>
      <c r="C8" s="76"/>
      <c r="D8" s="76"/>
      <c r="E8" s="76"/>
    </row>
    <row r="9" spans="1:5" ht="15" customHeight="1">
      <c r="A9" s="76"/>
      <c r="B9" s="76"/>
      <c r="C9" s="76"/>
      <c r="D9" s="76"/>
      <c r="E9" s="76"/>
    </row>
    <row r="10" spans="1:5" ht="15" customHeight="1">
      <c r="A10" s="76"/>
      <c r="B10" s="76"/>
      <c r="C10" s="76"/>
      <c r="D10" s="76"/>
      <c r="E10" s="76"/>
    </row>
    <row r="11" spans="1:5" ht="15" customHeight="1">
      <c r="A11" s="76"/>
      <c r="B11" s="76"/>
      <c r="C11" s="76"/>
      <c r="D11" s="76"/>
      <c r="E11" s="76"/>
    </row>
    <row r="13" spans="1:5">
      <c r="A13" s="1" t="s">
        <v>0</v>
      </c>
      <c r="B13" s="2" t="s">
        <v>1</v>
      </c>
      <c r="C13" s="82" t="s">
        <v>2</v>
      </c>
      <c r="D13" s="76"/>
      <c r="E13" s="3" t="s">
        <v>3</v>
      </c>
    </row>
    <row r="14" spans="1:5">
      <c r="A14" s="4" t="s">
        <v>4</v>
      </c>
      <c r="B14" s="5" t="s">
        <v>5</v>
      </c>
      <c r="C14" s="19"/>
      <c r="D14" s="19"/>
      <c r="E14" s="19"/>
    </row>
    <row r="15" spans="1:5">
      <c r="A15" s="4" t="s">
        <v>6</v>
      </c>
      <c r="B15" s="5" t="s">
        <v>7</v>
      </c>
      <c r="C15" s="19"/>
      <c r="D15" s="19"/>
      <c r="E15" s="19"/>
    </row>
    <row r="16" spans="1:5">
      <c r="A16" s="4" t="s">
        <v>8</v>
      </c>
      <c r="B16" s="5" t="s">
        <v>9</v>
      </c>
      <c r="C16" s="19"/>
      <c r="D16" s="19"/>
      <c r="E16" s="19"/>
    </row>
    <row r="17" spans="1:5">
      <c r="A17" s="6" t="s">
        <v>10</v>
      </c>
      <c r="B17" s="7" t="s">
        <v>11</v>
      </c>
      <c r="C17" s="19"/>
      <c r="D17" s="19"/>
      <c r="E17" s="19"/>
    </row>
    <row r="18" spans="1:5">
      <c r="A18" s="77" t="s">
        <v>12</v>
      </c>
      <c r="B18" s="76"/>
      <c r="C18" s="78" t="s">
        <v>13</v>
      </c>
      <c r="D18" s="79"/>
      <c r="E18" s="80"/>
    </row>
    <row r="19" spans="1:5">
      <c r="A19" s="76"/>
      <c r="B19" s="76"/>
      <c r="C19" s="76"/>
      <c r="D19" s="76"/>
      <c r="E19" s="81"/>
    </row>
    <row r="20" spans="1:5">
      <c r="A20" s="8"/>
      <c r="B20" s="9" t="s">
        <v>14</v>
      </c>
      <c r="C20" s="9" t="s">
        <v>15</v>
      </c>
      <c r="D20" s="9" t="s">
        <v>16</v>
      </c>
      <c r="E20" s="10" t="s">
        <v>17</v>
      </c>
    </row>
    <row r="21" spans="1:5">
      <c r="A21" s="4" t="s">
        <v>18</v>
      </c>
      <c r="B21" s="11" t="s">
        <v>19</v>
      </c>
      <c r="C21" s="12" t="s">
        <v>20</v>
      </c>
      <c r="D21" s="12" t="s">
        <v>21</v>
      </c>
      <c r="E21" s="13">
        <v>100000</v>
      </c>
    </row>
    <row r="22" spans="1:5">
      <c r="A22" s="4" t="s">
        <v>22</v>
      </c>
      <c r="B22" s="11" t="s">
        <v>23</v>
      </c>
      <c r="C22" s="14" t="s">
        <v>24</v>
      </c>
      <c r="D22" s="14" t="s">
        <v>24</v>
      </c>
      <c r="E22" s="15" t="s">
        <v>24</v>
      </c>
    </row>
    <row r="23" spans="1:5">
      <c r="A23" s="4" t="s">
        <v>25</v>
      </c>
      <c r="B23" s="11" t="s">
        <v>26</v>
      </c>
      <c r="C23" s="14" t="s">
        <v>27</v>
      </c>
      <c r="D23" s="14" t="s">
        <v>27</v>
      </c>
      <c r="E23" s="15" t="s">
        <v>27</v>
      </c>
    </row>
    <row r="24" spans="1:5">
      <c r="A24" s="4" t="s">
        <v>28</v>
      </c>
      <c r="B24" s="11" t="s">
        <v>29</v>
      </c>
      <c r="C24" s="14" t="s">
        <v>30</v>
      </c>
      <c r="D24" s="14" t="s">
        <v>30</v>
      </c>
      <c r="E24" s="15" t="s">
        <v>30</v>
      </c>
    </row>
    <row r="25" spans="1:5">
      <c r="A25" s="4" t="s">
        <v>31</v>
      </c>
      <c r="B25" s="11" t="s">
        <v>32</v>
      </c>
      <c r="C25" s="14" t="s">
        <v>33</v>
      </c>
      <c r="D25" s="14" t="s">
        <v>33</v>
      </c>
      <c r="E25" s="15" t="s">
        <v>33</v>
      </c>
    </row>
    <row r="26" spans="1:5">
      <c r="A26" s="4" t="s">
        <v>34</v>
      </c>
      <c r="B26" s="11" t="s">
        <v>35</v>
      </c>
      <c r="C26" s="14" t="s">
        <v>33</v>
      </c>
      <c r="D26" s="14" t="s">
        <v>33</v>
      </c>
      <c r="E26" s="15" t="s">
        <v>33</v>
      </c>
    </row>
    <row r="27" spans="1:5">
      <c r="A27" s="6" t="s">
        <v>36</v>
      </c>
      <c r="B27" s="16" t="s">
        <v>37</v>
      </c>
      <c r="C27" s="17" t="s">
        <v>38</v>
      </c>
      <c r="D27" s="17" t="s">
        <v>38</v>
      </c>
      <c r="E27" s="18" t="s">
        <v>38</v>
      </c>
    </row>
  </sheetData>
  <mergeCells count="4">
    <mergeCell ref="A1:E11"/>
    <mergeCell ref="A18:B19"/>
    <mergeCell ref="C18:E19"/>
    <mergeCell ref="C13:D13"/>
  </mergeCells>
  <hyperlinks>
    <hyperlink ref="E13" r:id="rId1"/>
  </hyperlinks>
  <pageMargins left="0" right="0" top="0" bottom="0" header="0" footer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985"/>
  <sheetViews>
    <sheetView tabSelected="1" zoomScale="110" zoomScaleNormal="11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F21" sqref="F21"/>
    </sheetView>
  </sheetViews>
  <sheetFormatPr defaultColWidth="15.140625" defaultRowHeight="15" customHeight="1"/>
  <cols>
    <col min="1" max="1" width="32.7109375" style="22" customWidth="1"/>
    <col min="2" max="2" width="29.42578125" style="22" customWidth="1"/>
    <col min="3" max="3" width="11.85546875" style="22" customWidth="1"/>
    <col min="4" max="4" width="12.5703125" style="22" customWidth="1"/>
    <col min="5" max="5" width="15.140625" style="22"/>
    <col min="6" max="6" width="21.7109375" style="22" customWidth="1"/>
    <col min="7" max="9" width="15.140625" style="22"/>
    <col min="10" max="10" width="20.85546875" style="22" customWidth="1"/>
    <col min="11" max="13" width="15.140625" style="22"/>
    <col min="14" max="14" width="20.28515625" style="22" customWidth="1"/>
    <col min="15" max="17" width="15.140625" style="22"/>
    <col min="18" max="18" width="20.85546875" style="22" customWidth="1"/>
    <col min="19" max="21" width="15.140625" style="22"/>
    <col min="22" max="22" width="23.42578125" style="22" customWidth="1"/>
    <col min="23" max="25" width="15.140625" style="22"/>
    <col min="26" max="26" width="21.5703125" style="22" customWidth="1"/>
    <col min="27" max="29" width="15.140625" style="22"/>
    <col min="30" max="30" width="22.85546875" style="22" customWidth="1"/>
    <col min="31" max="33" width="15.140625" style="22"/>
    <col min="34" max="34" width="20.7109375" style="22" customWidth="1"/>
    <col min="35" max="37" width="15.140625" style="22"/>
    <col min="38" max="38" width="23.140625" style="22" customWidth="1"/>
    <col min="39" max="41" width="15.140625" style="22"/>
    <col min="42" max="42" width="22.42578125" style="22" customWidth="1"/>
    <col min="43" max="45" width="15.140625" style="22"/>
    <col min="46" max="46" width="22" style="22" customWidth="1"/>
    <col min="47" max="16384" width="15.140625" style="22"/>
  </cols>
  <sheetData>
    <row r="1" spans="1:9" ht="15" customHeight="1">
      <c r="A1" s="20" t="s">
        <v>39</v>
      </c>
      <c r="B1" s="21" t="s">
        <v>40</v>
      </c>
      <c r="C1" s="85" t="s">
        <v>41</v>
      </c>
      <c r="D1" s="86"/>
      <c r="E1" s="86"/>
      <c r="F1" s="21" t="s">
        <v>40</v>
      </c>
      <c r="G1" s="85" t="s">
        <v>42</v>
      </c>
      <c r="H1" s="86"/>
      <c r="I1" s="86"/>
    </row>
    <row r="2" spans="1:9" ht="22.5" customHeight="1">
      <c r="A2" s="23" t="s">
        <v>43</v>
      </c>
      <c r="B2" s="75">
        <v>12000</v>
      </c>
      <c r="C2" s="24" t="s">
        <v>44</v>
      </c>
      <c r="D2" s="24" t="s">
        <v>45</v>
      </c>
      <c r="E2" s="25" t="s">
        <v>46</v>
      </c>
      <c r="F2" s="75">
        <v>2500</v>
      </c>
      <c r="G2" s="24" t="s">
        <v>44</v>
      </c>
      <c r="H2" s="24" t="s">
        <v>45</v>
      </c>
      <c r="I2" s="25" t="s">
        <v>46</v>
      </c>
    </row>
    <row r="3" spans="1:9" ht="15" customHeight="1">
      <c r="A3" s="26" t="s">
        <v>47</v>
      </c>
      <c r="B3" s="26" t="s">
        <v>48</v>
      </c>
      <c r="C3" s="27"/>
      <c r="D3" s="27"/>
      <c r="E3" s="28"/>
      <c r="F3" s="26" t="s">
        <v>48</v>
      </c>
      <c r="G3" s="27"/>
      <c r="H3" s="27"/>
      <c r="I3" s="28"/>
    </row>
    <row r="4" spans="1:9" ht="15" customHeight="1">
      <c r="A4" s="29" t="s">
        <v>49</v>
      </c>
      <c r="B4" s="30">
        <v>40</v>
      </c>
      <c r="C4" s="31">
        <f>B4</f>
        <v>40</v>
      </c>
      <c r="D4" s="31">
        <v>0</v>
      </c>
      <c r="E4" s="32">
        <f t="shared" ref="E4" si="0">C4-D4</f>
        <v>40</v>
      </c>
      <c r="F4" s="33">
        <v>40</v>
      </c>
      <c r="G4" s="31">
        <f>F4</f>
        <v>40</v>
      </c>
      <c r="H4" s="31">
        <v>0</v>
      </c>
      <c r="I4" s="32">
        <f t="shared" ref="I4" si="1">G4-H4</f>
        <v>40</v>
      </c>
    </row>
    <row r="5" spans="1:9" ht="15" customHeight="1">
      <c r="A5" s="26" t="s">
        <v>70</v>
      </c>
      <c r="B5" s="26" t="s">
        <v>50</v>
      </c>
      <c r="C5" s="35"/>
      <c r="D5" s="35"/>
      <c r="E5" s="36"/>
      <c r="F5" s="26" t="s">
        <v>50</v>
      </c>
      <c r="G5" s="35"/>
      <c r="H5" s="35"/>
      <c r="I5" s="36"/>
    </row>
    <row r="6" spans="1:9" ht="15" customHeight="1">
      <c r="A6" s="29" t="s">
        <v>51</v>
      </c>
      <c r="B6" s="37">
        <v>0.1</v>
      </c>
      <c r="C6" s="31">
        <f>B2*B6</f>
        <v>1200</v>
      </c>
      <c r="D6" s="31">
        <f t="shared" ref="D6:D13" si="2">((($B$2)*B6)*$E$17)+((($B$2)*B6)*$E$18)</f>
        <v>420</v>
      </c>
      <c r="E6" s="32">
        <f t="shared" ref="E6:E13" si="3">C6-D6</f>
        <v>780</v>
      </c>
      <c r="F6" s="38">
        <f>B6</f>
        <v>0.1</v>
      </c>
      <c r="G6" s="31">
        <f>F2*F6</f>
        <v>250</v>
      </c>
      <c r="H6" s="31">
        <f t="shared" ref="H6:H13" si="4">((($F$2)*F6)*$I$17)+((($F$2)*F6)*$I$18)</f>
        <v>187.5</v>
      </c>
      <c r="I6" s="32">
        <f t="shared" ref="I6:I13" si="5">G6-H6</f>
        <v>62.5</v>
      </c>
    </row>
    <row r="7" spans="1:9" ht="15" customHeight="1">
      <c r="A7" s="29" t="s">
        <v>52</v>
      </c>
      <c r="B7" s="37">
        <v>0.1</v>
      </c>
      <c r="C7" s="31">
        <f>B2*B7</f>
        <v>1200</v>
      </c>
      <c r="D7" s="31">
        <f t="shared" si="2"/>
        <v>420</v>
      </c>
      <c r="E7" s="73">
        <f>C7-D7</f>
        <v>780</v>
      </c>
      <c r="F7" s="38">
        <f t="shared" ref="F7:F13" si="6">B7</f>
        <v>0.1</v>
      </c>
      <c r="G7" s="31">
        <f>F2*F7</f>
        <v>250</v>
      </c>
      <c r="H7" s="31">
        <f t="shared" si="4"/>
        <v>187.5</v>
      </c>
      <c r="I7" s="32">
        <f t="shared" si="5"/>
        <v>62.5</v>
      </c>
    </row>
    <row r="8" spans="1:9" ht="15" customHeight="1">
      <c r="A8" s="29" t="s">
        <v>53</v>
      </c>
      <c r="B8" s="38">
        <v>0</v>
      </c>
      <c r="C8" s="31">
        <f>B2*B8</f>
        <v>0</v>
      </c>
      <c r="D8" s="31">
        <f t="shared" si="2"/>
        <v>0</v>
      </c>
      <c r="E8" s="32">
        <f t="shared" si="3"/>
        <v>0</v>
      </c>
      <c r="F8" s="38">
        <f t="shared" si="6"/>
        <v>0</v>
      </c>
      <c r="G8" s="31">
        <f>F2*F8</f>
        <v>0</v>
      </c>
      <c r="H8" s="31">
        <f t="shared" si="4"/>
        <v>0</v>
      </c>
      <c r="I8" s="32">
        <f t="shared" si="5"/>
        <v>0</v>
      </c>
    </row>
    <row r="9" spans="1:9" ht="15" customHeight="1">
      <c r="A9" s="29" t="s">
        <v>54</v>
      </c>
      <c r="B9" s="37">
        <v>0.1</v>
      </c>
      <c r="C9" s="31">
        <f>B2*B9</f>
        <v>1200</v>
      </c>
      <c r="D9" s="31">
        <f t="shared" si="2"/>
        <v>420</v>
      </c>
      <c r="E9" s="32">
        <f t="shared" si="3"/>
        <v>780</v>
      </c>
      <c r="F9" s="38">
        <f t="shared" si="6"/>
        <v>0.1</v>
      </c>
      <c r="G9" s="31">
        <f>F2*F9</f>
        <v>250</v>
      </c>
      <c r="H9" s="31">
        <f t="shared" si="4"/>
        <v>187.5</v>
      </c>
      <c r="I9" s="32">
        <f t="shared" si="5"/>
        <v>62.5</v>
      </c>
    </row>
    <row r="10" spans="1:9" ht="15" customHeight="1">
      <c r="A10" s="29" t="s">
        <v>55</v>
      </c>
      <c r="B10" s="38">
        <v>0</v>
      </c>
      <c r="C10" s="31">
        <f>B2*B10</f>
        <v>0</v>
      </c>
      <c r="D10" s="31">
        <f t="shared" si="2"/>
        <v>0</v>
      </c>
      <c r="E10" s="32">
        <f t="shared" si="3"/>
        <v>0</v>
      </c>
      <c r="F10" s="38">
        <f t="shared" si="6"/>
        <v>0</v>
      </c>
      <c r="G10" s="31">
        <f>F2*F10</f>
        <v>0</v>
      </c>
      <c r="H10" s="31">
        <f t="shared" si="4"/>
        <v>0</v>
      </c>
      <c r="I10" s="32">
        <f t="shared" si="5"/>
        <v>0</v>
      </c>
    </row>
    <row r="11" spans="1:9" ht="15" customHeight="1">
      <c r="A11" s="29" t="s">
        <v>56</v>
      </c>
      <c r="B11" s="38">
        <v>0</v>
      </c>
      <c r="C11" s="31">
        <f>B2*B11</f>
        <v>0</v>
      </c>
      <c r="D11" s="31">
        <f t="shared" si="2"/>
        <v>0</v>
      </c>
      <c r="E11" s="32">
        <f t="shared" si="3"/>
        <v>0</v>
      </c>
      <c r="F11" s="38">
        <f t="shared" si="6"/>
        <v>0</v>
      </c>
      <c r="G11" s="31">
        <f>F2*F11</f>
        <v>0</v>
      </c>
      <c r="H11" s="31">
        <f t="shared" si="4"/>
        <v>0</v>
      </c>
      <c r="I11" s="32">
        <f t="shared" si="5"/>
        <v>0</v>
      </c>
    </row>
    <row r="12" spans="1:9" ht="15" customHeight="1">
      <c r="A12" s="29" t="s">
        <v>57</v>
      </c>
      <c r="B12" s="38">
        <v>0</v>
      </c>
      <c r="C12" s="31">
        <f>B2*B12</f>
        <v>0</v>
      </c>
      <c r="D12" s="31">
        <f t="shared" si="2"/>
        <v>0</v>
      </c>
      <c r="E12" s="32">
        <f t="shared" si="3"/>
        <v>0</v>
      </c>
      <c r="F12" s="38">
        <f t="shared" si="6"/>
        <v>0</v>
      </c>
      <c r="G12" s="31">
        <f>F2*F12</f>
        <v>0</v>
      </c>
      <c r="H12" s="31">
        <f t="shared" si="4"/>
        <v>0</v>
      </c>
      <c r="I12" s="32">
        <f t="shared" si="5"/>
        <v>0</v>
      </c>
    </row>
    <row r="13" spans="1:9" ht="15" customHeight="1">
      <c r="A13" s="29" t="s">
        <v>58</v>
      </c>
      <c r="B13" s="38">
        <v>0</v>
      </c>
      <c r="C13" s="34">
        <f>B2*B13</f>
        <v>0</v>
      </c>
      <c r="D13" s="31">
        <f t="shared" si="2"/>
        <v>0</v>
      </c>
      <c r="E13" s="32">
        <f t="shared" si="3"/>
        <v>0</v>
      </c>
      <c r="F13" s="38">
        <f t="shared" si="6"/>
        <v>0</v>
      </c>
      <c r="G13" s="34">
        <f>F2*F13</f>
        <v>0</v>
      </c>
      <c r="H13" s="31">
        <f t="shared" si="4"/>
        <v>0</v>
      </c>
      <c r="I13" s="32">
        <f t="shared" si="5"/>
        <v>0</v>
      </c>
    </row>
    <row r="14" spans="1:9" ht="15" customHeight="1">
      <c r="A14" s="39"/>
      <c r="B14" s="40"/>
      <c r="C14" s="41"/>
      <c r="D14" s="41"/>
      <c r="E14" s="42"/>
      <c r="F14" s="40"/>
      <c r="G14" s="41"/>
      <c r="H14" s="31"/>
      <c r="I14" s="42"/>
    </row>
    <row r="15" spans="1:9" ht="15" customHeight="1">
      <c r="A15" s="43" t="s">
        <v>59</v>
      </c>
      <c r="B15" s="44"/>
      <c r="C15" s="45">
        <f>SUM(C4:C4,C6:C13,C17,C14)</f>
        <v>3640</v>
      </c>
      <c r="D15" s="45">
        <f>SUM(D4:D4,D6:D13,D17,D14)</f>
        <v>1260</v>
      </c>
      <c r="E15" s="45">
        <f>SUM(E4:E4,E6:E13,E17,E14)</f>
        <v>2380.1</v>
      </c>
      <c r="F15" s="46"/>
      <c r="G15" s="45">
        <f>SUM(G4:G4,G6:G13,G17,G14)</f>
        <v>790</v>
      </c>
      <c r="H15" s="74">
        <f>SUM(H4:H4,H6:H13,H17,H14)</f>
        <v>562.5</v>
      </c>
      <c r="I15" s="45">
        <f>SUM(I4:I4,I6:I13,I17,I14)</f>
        <v>228</v>
      </c>
    </row>
    <row r="16" spans="1:9" ht="15" customHeight="1">
      <c r="A16" s="26" t="s">
        <v>60</v>
      </c>
      <c r="B16" s="87"/>
      <c r="C16" s="88"/>
      <c r="D16" s="88"/>
      <c r="E16" s="88"/>
      <c r="F16" s="87"/>
      <c r="G16" s="88"/>
      <c r="H16" s="88"/>
      <c r="I16" s="88"/>
    </row>
    <row r="17" spans="1:49" ht="15" customHeight="1">
      <c r="A17" s="29" t="s">
        <v>31</v>
      </c>
      <c r="B17" s="83" t="s">
        <v>68</v>
      </c>
      <c r="C17" s="84"/>
      <c r="D17" s="84"/>
      <c r="E17" s="49">
        <v>0.1</v>
      </c>
      <c r="F17" s="83"/>
      <c r="G17" s="84"/>
      <c r="H17" s="84"/>
      <c r="I17" s="50">
        <v>0.5</v>
      </c>
    </row>
    <row r="18" spans="1:49" ht="15" customHeight="1">
      <c r="A18" s="29" t="s">
        <v>69</v>
      </c>
      <c r="B18" s="83" t="s">
        <v>67</v>
      </c>
      <c r="C18" s="84"/>
      <c r="D18" s="84"/>
      <c r="E18" s="49">
        <v>0.25</v>
      </c>
      <c r="F18" s="83"/>
      <c r="G18" s="84"/>
      <c r="H18" s="84"/>
      <c r="I18" s="50">
        <v>0.25</v>
      </c>
    </row>
    <row r="19" spans="1:49" ht="12.75">
      <c r="F19" s="51"/>
      <c r="G19" s="51"/>
      <c r="H19" s="39"/>
      <c r="I19" s="51"/>
    </row>
    <row r="20" spans="1:49" ht="15" customHeight="1">
      <c r="A20" s="52" t="s">
        <v>61</v>
      </c>
      <c r="B20" s="53"/>
      <c r="C20" s="54" t="s">
        <v>62</v>
      </c>
      <c r="D20" s="54" t="s">
        <v>45</v>
      </c>
      <c r="E20" s="55" t="s">
        <v>46</v>
      </c>
      <c r="F20" s="56"/>
      <c r="G20" s="57" t="s">
        <v>62</v>
      </c>
      <c r="H20" s="58" t="s">
        <v>45</v>
      </c>
      <c r="I20" s="59" t="s">
        <v>46</v>
      </c>
    </row>
    <row r="21" spans="1:49" ht="15" customHeight="1">
      <c r="A21" s="60" t="s">
        <v>63</v>
      </c>
      <c r="B21" s="61" t="s">
        <v>64</v>
      </c>
      <c r="C21" s="62">
        <f>SUM(C4:C4)</f>
        <v>40</v>
      </c>
      <c r="D21" s="62">
        <f>SUM(D4:D4)</f>
        <v>0</v>
      </c>
      <c r="E21" s="63">
        <f t="shared" ref="E21:E23" si="7">C21-D21</f>
        <v>40</v>
      </c>
      <c r="F21" s="64"/>
      <c r="G21" s="65">
        <f>SUM(G4:G4)</f>
        <v>40</v>
      </c>
      <c r="H21" s="62">
        <f>SUM(H4:H4)</f>
        <v>0</v>
      </c>
      <c r="I21" s="63">
        <f t="shared" ref="I21:I23" si="8">G21-H21</f>
        <v>40</v>
      </c>
    </row>
    <row r="22" spans="1:49" ht="15" customHeight="1">
      <c r="A22" s="60" t="s">
        <v>71</v>
      </c>
      <c r="B22" s="66" t="s">
        <v>65</v>
      </c>
      <c r="C22" s="62">
        <f>SUM(C6:C13)</f>
        <v>3600</v>
      </c>
      <c r="D22" s="62">
        <f>SUM(D6:D13)</f>
        <v>1260</v>
      </c>
      <c r="E22" s="63">
        <f t="shared" si="7"/>
        <v>2340</v>
      </c>
      <c r="F22" s="64"/>
      <c r="G22" s="65">
        <f>SUM(G6:G13)</f>
        <v>750</v>
      </c>
      <c r="H22" s="62">
        <f>SUM(H6:H13)</f>
        <v>562.5</v>
      </c>
      <c r="I22" s="63">
        <f t="shared" si="8"/>
        <v>187.5</v>
      </c>
    </row>
    <row r="23" spans="1:49" ht="15" customHeight="1">
      <c r="A23" s="67" t="s">
        <v>59</v>
      </c>
      <c r="B23" s="43"/>
      <c r="C23" s="47">
        <f>SUM(C21:C22)</f>
        <v>3640</v>
      </c>
      <c r="D23" s="47">
        <f>SUM(D21:D22)</f>
        <v>1260</v>
      </c>
      <c r="E23" s="48">
        <f t="shared" si="7"/>
        <v>2380</v>
      </c>
      <c r="F23" s="68"/>
      <c r="G23" s="69">
        <f>SUM(G21:G22)</f>
        <v>790</v>
      </c>
      <c r="H23" s="47">
        <f>SUM(H21:H22)</f>
        <v>562.5</v>
      </c>
      <c r="I23" s="48">
        <f t="shared" si="8"/>
        <v>227.5</v>
      </c>
    </row>
    <row r="24" spans="1:49" ht="12.75">
      <c r="A24" s="67" t="s">
        <v>66</v>
      </c>
      <c r="B24" s="70">
        <f>D23+H23+L23+P23+T23+X23+AB23+AF23+AJ23+AN23+AR23+AV23</f>
        <v>1822.5</v>
      </c>
      <c r="D24" s="71"/>
      <c r="E24" s="7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</row>
    <row r="25" spans="1:49" ht="12.75">
      <c r="A25" s="67" t="s">
        <v>72</v>
      </c>
      <c r="B25" s="72">
        <f>E23+I23</f>
        <v>2607.5</v>
      </c>
      <c r="D25" s="71"/>
      <c r="E25" s="71"/>
      <c r="F25" s="89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</row>
    <row r="26" spans="1:49" ht="12.75">
      <c r="A26" s="51"/>
      <c r="B26" s="51"/>
      <c r="C26" s="51"/>
      <c r="D26" s="51"/>
      <c r="E26" s="51"/>
      <c r="F26" s="89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</row>
    <row r="27" spans="1:49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49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</row>
    <row r="29" spans="1:49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</row>
    <row r="30" spans="1:49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1:49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</row>
    <row r="32" spans="1:49" ht="12.75">
      <c r="A32" s="71"/>
      <c r="B32" s="7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</row>
    <row r="33" spans="1:49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</row>
    <row r="34" spans="1:49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</row>
    <row r="35" spans="1:49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</row>
    <row r="36" spans="1:49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</row>
    <row r="37" spans="1:49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</row>
    <row r="38" spans="1:49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</row>
    <row r="39" spans="1:49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</row>
    <row r="40" spans="1:49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1:49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</row>
    <row r="42" spans="1:49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</row>
    <row r="43" spans="1:49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1:49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</row>
    <row r="45" spans="1:49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</row>
    <row r="46" spans="1:49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</row>
    <row r="47" spans="1:49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</row>
    <row r="48" spans="1:49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</row>
    <row r="49" spans="1:49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</row>
    <row r="50" spans="1:49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</row>
    <row r="51" spans="1:49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</row>
    <row r="52" spans="1:49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</row>
    <row r="53" spans="1:49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</row>
    <row r="54" spans="1:49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</row>
    <row r="55" spans="1:49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</row>
    <row r="56" spans="1:49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</row>
    <row r="57" spans="1:49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</row>
    <row r="58" spans="1:49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</row>
    <row r="59" spans="1:49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</row>
    <row r="60" spans="1:49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</row>
    <row r="61" spans="1:49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</row>
    <row r="62" spans="1:49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</row>
    <row r="63" spans="1:49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</row>
    <row r="64" spans="1:49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</row>
    <row r="65" spans="1:49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</row>
    <row r="66" spans="1:49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</row>
    <row r="67" spans="1:49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</row>
    <row r="68" spans="1:49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</row>
    <row r="69" spans="1:49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</row>
    <row r="70" spans="1:49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</row>
    <row r="71" spans="1:49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</row>
    <row r="72" spans="1:49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</row>
    <row r="73" spans="1:49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</row>
    <row r="74" spans="1:49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</row>
    <row r="75" spans="1:49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49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</row>
    <row r="77" spans="1:49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</row>
    <row r="78" spans="1:49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</row>
    <row r="79" spans="1:49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</row>
    <row r="80" spans="1:49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</row>
    <row r="81" spans="1:49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</row>
    <row r="82" spans="1:49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</row>
    <row r="83" spans="1:49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</row>
    <row r="84" spans="1:49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</row>
    <row r="85" spans="1:49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</row>
    <row r="86" spans="1:49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</row>
    <row r="87" spans="1:49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</row>
    <row r="88" spans="1:49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</row>
    <row r="89" spans="1:49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</row>
    <row r="90" spans="1:49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</row>
    <row r="91" spans="1:49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</row>
    <row r="92" spans="1:49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49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49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</row>
    <row r="95" spans="1:49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</row>
    <row r="96" spans="1:49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</row>
    <row r="97" spans="1:49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</row>
    <row r="98" spans="1:49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</row>
    <row r="99" spans="1:49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</row>
    <row r="100" spans="1:49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</row>
    <row r="101" spans="1:49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</row>
    <row r="102" spans="1:49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</row>
    <row r="103" spans="1:49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</row>
    <row r="104" spans="1:49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</row>
    <row r="105" spans="1:49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</row>
    <row r="107" spans="1:49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</row>
    <row r="108" spans="1:49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</row>
    <row r="109" spans="1:49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</row>
    <row r="110" spans="1:49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</row>
    <row r="111" spans="1:49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</row>
    <row r="112" spans="1:49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</row>
    <row r="113" spans="1:49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</row>
    <row r="114" spans="1:49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</row>
    <row r="115" spans="1:49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</row>
    <row r="116" spans="1:49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</row>
    <row r="117" spans="1:49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</row>
    <row r="118" spans="1:49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</row>
    <row r="119" spans="1:49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</row>
    <row r="120" spans="1:49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</row>
    <row r="121" spans="1:49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</row>
    <row r="122" spans="1:49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</row>
    <row r="123" spans="1:49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</row>
    <row r="124" spans="1:49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</row>
    <row r="125" spans="1:49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</row>
    <row r="126" spans="1:49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</row>
    <row r="127" spans="1:49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</row>
    <row r="128" spans="1:49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</row>
    <row r="129" spans="1:49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</row>
    <row r="130" spans="1:49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</row>
    <row r="131" spans="1:49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</row>
    <row r="132" spans="1:49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</row>
    <row r="133" spans="1:49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</row>
    <row r="134" spans="1:49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</row>
    <row r="135" spans="1:49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</row>
    <row r="136" spans="1:49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</row>
    <row r="137" spans="1:49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</row>
    <row r="138" spans="1:49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</row>
    <row r="139" spans="1:49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</row>
    <row r="140" spans="1:49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</row>
    <row r="141" spans="1:49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</row>
    <row r="142" spans="1:49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</row>
    <row r="143" spans="1:49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</row>
    <row r="144" spans="1:49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</row>
    <row r="145" spans="1:49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</row>
    <row r="146" spans="1:49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</row>
    <row r="147" spans="1:49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</row>
    <row r="148" spans="1:49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</row>
    <row r="149" spans="1:49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</row>
    <row r="150" spans="1:49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</row>
    <row r="151" spans="1:49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</row>
    <row r="152" spans="1:49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</row>
    <row r="153" spans="1:49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</row>
    <row r="154" spans="1:49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</row>
    <row r="155" spans="1:49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</row>
    <row r="156" spans="1:49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</row>
    <row r="157" spans="1:49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</row>
    <row r="158" spans="1:49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</row>
    <row r="159" spans="1:49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</row>
    <row r="160" spans="1:49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</row>
    <row r="161" spans="1:49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</row>
    <row r="162" spans="1:49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</row>
    <row r="163" spans="1:49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</row>
    <row r="164" spans="1:49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</row>
    <row r="165" spans="1:49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</row>
    <row r="166" spans="1:49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</row>
    <row r="167" spans="1:49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</row>
    <row r="168" spans="1:49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</row>
    <row r="169" spans="1:49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</row>
    <row r="170" spans="1:49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</row>
    <row r="171" spans="1:49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</row>
    <row r="172" spans="1:49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</row>
    <row r="173" spans="1:49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</row>
    <row r="174" spans="1:49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</row>
    <row r="175" spans="1:49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</row>
    <row r="176" spans="1:49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</row>
    <row r="177" spans="1:49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</row>
    <row r="178" spans="1:49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</row>
    <row r="179" spans="1:49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</row>
    <row r="180" spans="1:49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</row>
    <row r="181" spans="1:49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</row>
    <row r="182" spans="1:49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</row>
    <row r="183" spans="1:49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</row>
    <row r="184" spans="1:49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</row>
    <row r="185" spans="1:49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</row>
    <row r="186" spans="1:49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</row>
    <row r="187" spans="1:49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</row>
    <row r="188" spans="1:49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</row>
    <row r="189" spans="1:49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</row>
    <row r="190" spans="1:49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</row>
    <row r="191" spans="1:49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</row>
    <row r="192" spans="1:49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</row>
    <row r="193" spans="1:49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</row>
    <row r="194" spans="1:49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</row>
    <row r="195" spans="1:49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</row>
    <row r="196" spans="1:49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</row>
    <row r="197" spans="1:49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</row>
    <row r="198" spans="1:49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</row>
    <row r="199" spans="1:49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</row>
    <row r="200" spans="1:49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</row>
    <row r="201" spans="1:49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</row>
    <row r="202" spans="1:49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</row>
    <row r="203" spans="1:49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</row>
    <row r="204" spans="1:49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</row>
    <row r="205" spans="1:49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</row>
    <row r="206" spans="1:49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</row>
    <row r="207" spans="1:49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</row>
    <row r="208" spans="1:49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</row>
    <row r="209" spans="1:49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</row>
    <row r="210" spans="1:49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</row>
    <row r="211" spans="1:49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</row>
    <row r="212" spans="1:49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</row>
    <row r="213" spans="1:49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</row>
    <row r="214" spans="1:49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</row>
    <row r="215" spans="1:49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</row>
    <row r="216" spans="1:49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</row>
    <row r="217" spans="1:49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</row>
    <row r="218" spans="1:49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</row>
    <row r="219" spans="1:49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</row>
    <row r="220" spans="1:49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</row>
    <row r="221" spans="1:49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</row>
    <row r="222" spans="1:49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</row>
    <row r="223" spans="1:49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</row>
    <row r="224" spans="1:49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</row>
    <row r="225" spans="1:49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</row>
    <row r="226" spans="1:49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</row>
    <row r="227" spans="1:49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</row>
    <row r="228" spans="1:49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</row>
    <row r="229" spans="1:49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</row>
    <row r="230" spans="1:49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</row>
    <row r="231" spans="1:49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</row>
    <row r="232" spans="1:49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</row>
    <row r="233" spans="1:49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</row>
    <row r="234" spans="1:49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</row>
    <row r="235" spans="1:49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</row>
    <row r="236" spans="1:49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</row>
    <row r="237" spans="1:49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</row>
    <row r="238" spans="1:49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</row>
    <row r="239" spans="1:49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</row>
    <row r="240" spans="1:49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</row>
    <row r="241" spans="1:49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</row>
    <row r="242" spans="1:49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</row>
    <row r="243" spans="1:49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</row>
    <row r="244" spans="1:49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</row>
    <row r="245" spans="1:49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</row>
    <row r="246" spans="1:49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</row>
    <row r="247" spans="1:49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</row>
    <row r="248" spans="1:49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</row>
    <row r="249" spans="1:49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</row>
    <row r="250" spans="1:49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</row>
    <row r="251" spans="1:49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</row>
    <row r="252" spans="1:49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</row>
    <row r="253" spans="1:49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</row>
    <row r="254" spans="1:49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</row>
    <row r="255" spans="1:49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</row>
    <row r="256" spans="1:49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</row>
    <row r="257" spans="1:49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</row>
    <row r="258" spans="1:49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</row>
    <row r="259" spans="1:49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</row>
    <row r="260" spans="1:49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</row>
    <row r="261" spans="1:49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</row>
    <row r="262" spans="1:49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</row>
    <row r="263" spans="1:49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</row>
    <row r="264" spans="1:49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</row>
    <row r="265" spans="1:49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</row>
    <row r="266" spans="1:49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</row>
    <row r="267" spans="1:49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</row>
    <row r="268" spans="1:49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</row>
    <row r="269" spans="1:49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</row>
    <row r="270" spans="1:49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</row>
    <row r="271" spans="1:49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</row>
    <row r="272" spans="1:49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</row>
    <row r="273" spans="1:49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</row>
    <row r="274" spans="1:49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</row>
    <row r="275" spans="1:49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</row>
    <row r="276" spans="1:49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</row>
    <row r="277" spans="1:49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</row>
    <row r="278" spans="1:49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</row>
    <row r="279" spans="1:49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</row>
    <row r="280" spans="1:49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</row>
    <row r="281" spans="1:49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</row>
    <row r="282" spans="1:49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</row>
    <row r="283" spans="1:49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</row>
    <row r="284" spans="1:49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</row>
    <row r="285" spans="1:49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</row>
    <row r="286" spans="1:49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</row>
    <row r="287" spans="1:49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</row>
    <row r="288" spans="1:49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</row>
    <row r="289" spans="1:49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</row>
    <row r="290" spans="1:49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</row>
    <row r="291" spans="1:49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</row>
    <row r="292" spans="1:49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</row>
    <row r="293" spans="1:49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</row>
    <row r="294" spans="1:49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</row>
    <row r="295" spans="1:49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</row>
    <row r="296" spans="1:49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</row>
    <row r="297" spans="1:49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</row>
    <row r="298" spans="1:49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</row>
    <row r="299" spans="1:49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</row>
    <row r="300" spans="1:49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</row>
    <row r="301" spans="1:49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</row>
    <row r="302" spans="1:49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</row>
    <row r="303" spans="1:49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</row>
    <row r="304" spans="1:49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</row>
    <row r="305" spans="1:49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</row>
    <row r="306" spans="1:49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</row>
    <row r="307" spans="1:49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</row>
    <row r="308" spans="1:49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</row>
    <row r="309" spans="1:49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</row>
    <row r="310" spans="1:49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</row>
    <row r="311" spans="1:49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</row>
    <row r="312" spans="1:49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</row>
    <row r="313" spans="1:49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</row>
    <row r="314" spans="1:49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</row>
    <row r="315" spans="1:49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</row>
    <row r="316" spans="1:49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</row>
    <row r="317" spans="1:49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</row>
    <row r="318" spans="1:49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</row>
    <row r="319" spans="1:49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</row>
    <row r="320" spans="1:49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</row>
    <row r="321" spans="1:49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</row>
    <row r="322" spans="1:49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</row>
    <row r="323" spans="1:49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</row>
    <row r="324" spans="1:49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</row>
    <row r="325" spans="1:49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</row>
    <row r="326" spans="1:49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</row>
    <row r="327" spans="1:49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</row>
    <row r="328" spans="1:49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</row>
    <row r="329" spans="1:49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</row>
    <row r="330" spans="1:49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</row>
    <row r="331" spans="1:49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</row>
    <row r="332" spans="1:49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</row>
    <row r="333" spans="1:49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</row>
    <row r="334" spans="1:49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</row>
    <row r="335" spans="1:49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</row>
    <row r="336" spans="1:49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</row>
    <row r="337" spans="1:49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</row>
    <row r="338" spans="1:49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</row>
    <row r="339" spans="1:49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</row>
    <row r="340" spans="1:49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</row>
    <row r="341" spans="1:49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</row>
    <row r="342" spans="1:49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</row>
    <row r="343" spans="1:49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</row>
    <row r="344" spans="1:49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</row>
    <row r="345" spans="1:49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</row>
    <row r="346" spans="1:49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</row>
    <row r="347" spans="1:49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</row>
    <row r="348" spans="1:49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</row>
    <row r="349" spans="1:49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</row>
    <row r="350" spans="1:49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</row>
    <row r="351" spans="1:49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</row>
    <row r="352" spans="1:49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</row>
    <row r="353" spans="1:49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</row>
    <row r="354" spans="1:49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</row>
    <row r="355" spans="1:49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</row>
    <row r="356" spans="1:49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</row>
    <row r="357" spans="1:49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</row>
    <row r="358" spans="1:49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</row>
    <row r="359" spans="1:49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</row>
    <row r="360" spans="1:49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</row>
    <row r="361" spans="1:49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</row>
    <row r="362" spans="1:49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</row>
    <row r="363" spans="1:49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</row>
    <row r="364" spans="1:49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</row>
    <row r="365" spans="1:49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</row>
    <row r="366" spans="1:49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</row>
    <row r="367" spans="1:49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</row>
    <row r="368" spans="1:49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</row>
    <row r="369" spans="1:49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</row>
    <row r="370" spans="1:49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</row>
    <row r="371" spans="1:49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</row>
    <row r="372" spans="1:49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</row>
    <row r="373" spans="1:49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</row>
    <row r="374" spans="1:49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</row>
    <row r="375" spans="1:49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</row>
    <row r="376" spans="1:49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</row>
    <row r="377" spans="1:49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</row>
    <row r="378" spans="1:49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</row>
    <row r="379" spans="1:49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</row>
    <row r="380" spans="1:49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</row>
    <row r="381" spans="1:49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</row>
    <row r="382" spans="1:49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</row>
    <row r="383" spans="1:49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</row>
    <row r="384" spans="1:49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</row>
    <row r="385" spans="1:49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</row>
    <row r="386" spans="1:49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</row>
    <row r="387" spans="1:49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</row>
    <row r="388" spans="1:49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</row>
    <row r="389" spans="1:49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</row>
    <row r="390" spans="1:49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</row>
    <row r="391" spans="1:49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</row>
    <row r="392" spans="1:49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</row>
    <row r="393" spans="1:49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</row>
    <row r="394" spans="1:49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</row>
    <row r="395" spans="1:49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</row>
    <row r="396" spans="1:49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</row>
    <row r="397" spans="1:49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</row>
    <row r="398" spans="1:49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</row>
    <row r="399" spans="1:49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</row>
    <row r="400" spans="1:49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</row>
    <row r="401" spans="1:49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</row>
    <row r="402" spans="1:49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</row>
    <row r="403" spans="1:49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</row>
    <row r="404" spans="1:49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</row>
    <row r="405" spans="1:49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</row>
    <row r="406" spans="1:49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</row>
    <row r="407" spans="1:49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</row>
    <row r="408" spans="1:49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</row>
    <row r="409" spans="1:49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</row>
    <row r="410" spans="1:49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</row>
    <row r="411" spans="1:49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</row>
    <row r="412" spans="1:49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</row>
    <row r="413" spans="1:49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</row>
    <row r="414" spans="1:49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</row>
    <row r="415" spans="1:49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</row>
    <row r="416" spans="1:49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</row>
    <row r="417" spans="1:49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</row>
    <row r="418" spans="1:49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</row>
    <row r="419" spans="1:49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</row>
    <row r="420" spans="1:49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</row>
    <row r="421" spans="1:49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</row>
    <row r="422" spans="1:49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</row>
    <row r="423" spans="1:49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</row>
    <row r="424" spans="1:49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</row>
    <row r="425" spans="1:49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</row>
    <row r="426" spans="1:49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</row>
    <row r="427" spans="1:49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</row>
    <row r="428" spans="1:49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</row>
    <row r="429" spans="1:49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</row>
    <row r="430" spans="1:49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</row>
    <row r="431" spans="1:49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</row>
    <row r="432" spans="1:49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</row>
    <row r="433" spans="1:49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</row>
    <row r="434" spans="1:49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</row>
    <row r="435" spans="1:49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</row>
    <row r="436" spans="1:49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</row>
    <row r="437" spans="1:49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</row>
    <row r="438" spans="1:49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</row>
    <row r="439" spans="1:49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</row>
    <row r="440" spans="1:49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</row>
    <row r="441" spans="1:49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</row>
    <row r="442" spans="1:49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</row>
    <row r="443" spans="1:49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</row>
    <row r="444" spans="1:49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</row>
    <row r="445" spans="1:49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</row>
    <row r="446" spans="1:49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</row>
    <row r="447" spans="1:49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</row>
    <row r="448" spans="1:49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</row>
    <row r="449" spans="1:49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</row>
    <row r="450" spans="1:49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</row>
    <row r="451" spans="1:49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</row>
    <row r="452" spans="1:49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</row>
    <row r="453" spans="1:49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</row>
    <row r="454" spans="1:49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</row>
    <row r="455" spans="1:49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</row>
    <row r="456" spans="1:49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</row>
    <row r="457" spans="1:49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</row>
    <row r="458" spans="1:49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</row>
    <row r="459" spans="1:49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</row>
    <row r="460" spans="1:49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</row>
    <row r="461" spans="1:49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</row>
    <row r="462" spans="1:49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</row>
    <row r="463" spans="1:49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</row>
    <row r="464" spans="1:49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</row>
    <row r="465" spans="1:49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</row>
    <row r="466" spans="1:49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</row>
    <row r="467" spans="1:49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</row>
    <row r="468" spans="1:49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</row>
    <row r="469" spans="1:49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</row>
    <row r="470" spans="1:49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</row>
    <row r="471" spans="1:49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</row>
    <row r="472" spans="1:49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</row>
    <row r="473" spans="1:49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</row>
    <row r="474" spans="1:49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</row>
    <row r="475" spans="1:49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</row>
    <row r="476" spans="1:49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</row>
    <row r="477" spans="1:49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</row>
    <row r="478" spans="1:49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</row>
    <row r="479" spans="1:49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</row>
    <row r="480" spans="1:49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</row>
    <row r="481" spans="1:49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</row>
    <row r="482" spans="1:49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</row>
    <row r="483" spans="1:49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</row>
    <row r="484" spans="1:49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</row>
    <row r="485" spans="1:49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</row>
    <row r="486" spans="1:49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</row>
    <row r="487" spans="1:49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</row>
    <row r="488" spans="1:49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</row>
    <row r="489" spans="1:49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</row>
    <row r="490" spans="1:49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</row>
    <row r="491" spans="1:49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</row>
    <row r="492" spans="1:49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</row>
    <row r="493" spans="1:49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</row>
    <row r="494" spans="1:49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</row>
    <row r="495" spans="1:49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</row>
    <row r="496" spans="1:49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</row>
    <row r="497" spans="1:49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</row>
    <row r="498" spans="1:49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</row>
    <row r="499" spans="1:49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</row>
    <row r="500" spans="1:49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</row>
    <row r="501" spans="1:49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</row>
    <row r="502" spans="1:49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</row>
    <row r="503" spans="1:49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</row>
    <row r="504" spans="1:49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</row>
    <row r="505" spans="1:49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</row>
    <row r="506" spans="1:49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</row>
    <row r="507" spans="1:49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</row>
    <row r="508" spans="1:49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</row>
    <row r="509" spans="1:49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</row>
    <row r="510" spans="1:49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</row>
    <row r="511" spans="1:49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</row>
    <row r="512" spans="1:49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</row>
    <row r="513" spans="1:49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</row>
    <row r="514" spans="1:49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</row>
    <row r="515" spans="1:49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</row>
    <row r="516" spans="1:49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</row>
    <row r="517" spans="1:49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</row>
    <row r="518" spans="1:49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</row>
    <row r="519" spans="1:49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</row>
    <row r="520" spans="1:49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</row>
    <row r="521" spans="1:49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</row>
    <row r="522" spans="1:49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</row>
    <row r="523" spans="1:49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</row>
    <row r="524" spans="1:49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</row>
    <row r="525" spans="1:49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</row>
    <row r="526" spans="1:49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</row>
    <row r="527" spans="1:49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</row>
    <row r="528" spans="1:49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</row>
    <row r="529" spans="1:49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</row>
    <row r="530" spans="1:49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</row>
    <row r="531" spans="1:49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</row>
    <row r="532" spans="1:49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</row>
    <row r="533" spans="1:49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</row>
    <row r="534" spans="1:49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</row>
    <row r="535" spans="1:49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</row>
    <row r="536" spans="1:49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</row>
    <row r="537" spans="1:49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</row>
    <row r="538" spans="1:49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</row>
    <row r="539" spans="1:49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</row>
    <row r="540" spans="1:49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</row>
    <row r="541" spans="1:49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</row>
    <row r="542" spans="1:49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</row>
    <row r="543" spans="1:49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</row>
    <row r="544" spans="1:49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</row>
    <row r="545" spans="1:49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</row>
    <row r="546" spans="1:49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</row>
    <row r="547" spans="1:49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</row>
    <row r="548" spans="1:49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</row>
    <row r="549" spans="1:49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</row>
    <row r="550" spans="1:49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</row>
    <row r="551" spans="1:49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</row>
    <row r="552" spans="1:49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</row>
    <row r="553" spans="1:49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</row>
    <row r="554" spans="1:49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</row>
    <row r="555" spans="1:49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</row>
    <row r="556" spans="1:49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</row>
    <row r="557" spans="1:49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</row>
    <row r="558" spans="1:49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</row>
    <row r="559" spans="1:49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</row>
    <row r="560" spans="1:49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</row>
    <row r="561" spans="1:49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</row>
    <row r="562" spans="1:49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</row>
    <row r="563" spans="1:49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</row>
    <row r="564" spans="1:49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</row>
    <row r="565" spans="1:49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</row>
    <row r="566" spans="1:49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</row>
    <row r="567" spans="1:49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</row>
    <row r="568" spans="1:49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</row>
    <row r="569" spans="1:49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</row>
    <row r="570" spans="1:49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</row>
    <row r="571" spans="1:49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</row>
    <row r="572" spans="1:49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</row>
    <row r="573" spans="1:49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</row>
    <row r="574" spans="1:49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</row>
    <row r="575" spans="1:49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</row>
    <row r="576" spans="1:49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</row>
    <row r="577" spans="1:49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</row>
    <row r="578" spans="1:49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</row>
    <row r="579" spans="1:49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</row>
    <row r="580" spans="1:49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</row>
    <row r="581" spans="1:49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</row>
    <row r="582" spans="1:49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</row>
    <row r="583" spans="1:49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</row>
    <row r="584" spans="1:49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</row>
    <row r="585" spans="1:49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</row>
    <row r="586" spans="1:49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</row>
    <row r="587" spans="1:49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</row>
    <row r="588" spans="1:49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</row>
    <row r="589" spans="1:49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</row>
    <row r="590" spans="1:49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</row>
    <row r="591" spans="1:49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</row>
    <row r="592" spans="1:49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</row>
    <row r="593" spans="1:49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</row>
    <row r="594" spans="1:49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</row>
    <row r="595" spans="1:49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</row>
    <row r="596" spans="1:49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</row>
    <row r="597" spans="1:49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</row>
    <row r="598" spans="1:49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</row>
    <row r="599" spans="1:49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</row>
    <row r="600" spans="1:49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</row>
    <row r="601" spans="1:49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</row>
    <row r="602" spans="1:49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</row>
    <row r="603" spans="1:49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</row>
    <row r="604" spans="1:49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</row>
    <row r="605" spans="1:49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</row>
    <row r="606" spans="1:49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</row>
    <row r="607" spans="1:49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</row>
    <row r="608" spans="1:49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</row>
    <row r="609" spans="1:49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</row>
    <row r="610" spans="1:49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</row>
    <row r="611" spans="1:49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</row>
    <row r="612" spans="1:49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</row>
    <row r="613" spans="1:49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</row>
    <row r="614" spans="1:49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</row>
    <row r="615" spans="1:49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</row>
    <row r="616" spans="1:49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</row>
    <row r="617" spans="1:49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</row>
    <row r="618" spans="1:49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</row>
    <row r="619" spans="1:49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</row>
    <row r="620" spans="1:49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</row>
    <row r="621" spans="1:49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</row>
    <row r="622" spans="1:49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</row>
    <row r="623" spans="1:49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</row>
    <row r="624" spans="1:49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</row>
    <row r="625" spans="1:49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</row>
    <row r="626" spans="1:49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</row>
    <row r="627" spans="1:49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</row>
    <row r="628" spans="1:49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</row>
    <row r="629" spans="1:49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</row>
    <row r="630" spans="1:49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</row>
    <row r="631" spans="1:49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</row>
    <row r="632" spans="1:49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</row>
    <row r="633" spans="1:49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</row>
    <row r="634" spans="1:49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</row>
    <row r="635" spans="1:49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</row>
    <row r="636" spans="1:49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</row>
    <row r="637" spans="1:49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</row>
    <row r="638" spans="1:49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</row>
    <row r="639" spans="1:49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</row>
    <row r="640" spans="1:49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</row>
    <row r="641" spans="1:49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</row>
    <row r="642" spans="1:49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</row>
    <row r="643" spans="1:49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</row>
    <row r="644" spans="1:49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</row>
    <row r="645" spans="1:49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</row>
    <row r="646" spans="1:49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</row>
    <row r="647" spans="1:49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</row>
    <row r="648" spans="1:49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</row>
    <row r="649" spans="1:49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</row>
    <row r="650" spans="1:49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</row>
    <row r="651" spans="1:49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</row>
    <row r="652" spans="1:49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</row>
    <row r="653" spans="1:49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</row>
    <row r="654" spans="1:49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</row>
    <row r="655" spans="1:49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</row>
    <row r="656" spans="1:49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</row>
    <row r="657" spans="1:49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</row>
    <row r="658" spans="1:49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</row>
    <row r="659" spans="1:49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</row>
    <row r="660" spans="1:49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</row>
    <row r="661" spans="1:49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</row>
    <row r="662" spans="1:49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</row>
    <row r="663" spans="1:49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</row>
    <row r="664" spans="1:49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</row>
    <row r="665" spans="1:49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</row>
    <row r="666" spans="1:49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</row>
    <row r="667" spans="1:49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</row>
    <row r="668" spans="1:49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</row>
    <row r="669" spans="1:49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</row>
    <row r="670" spans="1:49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</row>
    <row r="671" spans="1:49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</row>
    <row r="672" spans="1:49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</row>
    <row r="673" spans="1:49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</row>
    <row r="674" spans="1:49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</row>
    <row r="675" spans="1:49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</row>
    <row r="676" spans="1:49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</row>
    <row r="677" spans="1:49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</row>
    <row r="678" spans="1:49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</row>
    <row r="679" spans="1:49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</row>
    <row r="680" spans="1:49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</row>
    <row r="681" spans="1:49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</row>
    <row r="682" spans="1:49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</row>
    <row r="683" spans="1:49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</row>
    <row r="684" spans="1:49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</row>
    <row r="685" spans="1:49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</row>
    <row r="686" spans="1:49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</row>
    <row r="687" spans="1:49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</row>
    <row r="688" spans="1:49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</row>
    <row r="689" spans="1:49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</row>
    <row r="690" spans="1:49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</row>
    <row r="691" spans="1:49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</row>
    <row r="692" spans="1:49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</row>
    <row r="693" spans="1:49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</row>
    <row r="694" spans="1:49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</row>
    <row r="695" spans="1:49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</row>
    <row r="696" spans="1:49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</row>
    <row r="697" spans="1:49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</row>
    <row r="698" spans="1:49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</row>
    <row r="699" spans="1:49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</row>
    <row r="700" spans="1:49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</row>
    <row r="701" spans="1:49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</row>
    <row r="702" spans="1:49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</row>
    <row r="703" spans="1:49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</row>
    <row r="704" spans="1:49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</row>
    <row r="705" spans="1:49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</row>
    <row r="706" spans="1:49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</row>
    <row r="707" spans="1:49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</row>
    <row r="708" spans="1:49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</row>
    <row r="709" spans="1:49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</row>
    <row r="710" spans="1:49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</row>
    <row r="711" spans="1:49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</row>
    <row r="712" spans="1:49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</row>
    <row r="713" spans="1:49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</row>
    <row r="714" spans="1:49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</row>
    <row r="715" spans="1:49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</row>
    <row r="716" spans="1:49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</row>
    <row r="717" spans="1:49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</row>
    <row r="718" spans="1:49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</row>
    <row r="719" spans="1:49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</row>
    <row r="720" spans="1:49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</row>
    <row r="721" spans="1:49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</row>
    <row r="722" spans="1:49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</row>
    <row r="723" spans="1:49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</row>
    <row r="724" spans="1:49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</row>
    <row r="725" spans="1:49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</row>
    <row r="726" spans="1:49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</row>
    <row r="727" spans="1:49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</row>
    <row r="728" spans="1:49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</row>
    <row r="729" spans="1:49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</row>
    <row r="730" spans="1:49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</row>
    <row r="731" spans="1:49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</row>
    <row r="732" spans="1:49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</row>
    <row r="733" spans="1:49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</row>
    <row r="734" spans="1:49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</row>
    <row r="735" spans="1:49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</row>
    <row r="736" spans="1:49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</row>
    <row r="737" spans="1:49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</row>
    <row r="738" spans="1:49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</row>
    <row r="739" spans="1:49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</row>
    <row r="740" spans="1:49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</row>
    <row r="741" spans="1:49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</row>
    <row r="742" spans="1:49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</row>
    <row r="743" spans="1:49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</row>
    <row r="744" spans="1:49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</row>
    <row r="745" spans="1:49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</row>
    <row r="746" spans="1:49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</row>
    <row r="747" spans="1:49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</row>
    <row r="748" spans="1:49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</row>
    <row r="749" spans="1:49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</row>
    <row r="750" spans="1:49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</row>
    <row r="751" spans="1:49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</row>
    <row r="752" spans="1:49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</row>
    <row r="753" spans="1:49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</row>
    <row r="754" spans="1:49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</row>
    <row r="755" spans="1:49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</row>
    <row r="756" spans="1:49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</row>
    <row r="757" spans="1:49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</row>
    <row r="758" spans="1:49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</row>
    <row r="759" spans="1:49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</row>
    <row r="760" spans="1:49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</row>
    <row r="761" spans="1:49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</row>
    <row r="762" spans="1:49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</row>
    <row r="763" spans="1:49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</row>
    <row r="764" spans="1:49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</row>
    <row r="765" spans="1:49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</row>
    <row r="766" spans="1:49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</row>
    <row r="767" spans="1:49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</row>
    <row r="768" spans="1:49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</row>
    <row r="769" spans="1:49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</row>
    <row r="770" spans="1:49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</row>
    <row r="771" spans="1:49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</row>
    <row r="772" spans="1:49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</row>
    <row r="773" spans="1:49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</row>
    <row r="774" spans="1:49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</row>
    <row r="775" spans="1:49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</row>
    <row r="776" spans="1:49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</row>
    <row r="777" spans="1:49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</row>
    <row r="778" spans="1:49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</row>
    <row r="779" spans="1:49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</row>
    <row r="780" spans="1:49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</row>
    <row r="781" spans="1:49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</row>
    <row r="782" spans="1:49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</row>
    <row r="783" spans="1:49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</row>
    <row r="784" spans="1:49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</row>
    <row r="785" spans="1:49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</row>
    <row r="786" spans="1:49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</row>
    <row r="787" spans="1:49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</row>
    <row r="788" spans="1:49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</row>
    <row r="789" spans="1:49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</row>
    <row r="790" spans="1:49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</row>
    <row r="791" spans="1:49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</row>
    <row r="792" spans="1:49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</row>
    <row r="793" spans="1:49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</row>
    <row r="794" spans="1:49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</row>
    <row r="795" spans="1:49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</row>
    <row r="796" spans="1:49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</row>
    <row r="797" spans="1:49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</row>
    <row r="798" spans="1:49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</row>
    <row r="799" spans="1:49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</row>
    <row r="800" spans="1:49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</row>
    <row r="801" spans="1:49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</row>
    <row r="802" spans="1:49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</row>
    <row r="803" spans="1:49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</row>
    <row r="804" spans="1:49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</row>
    <row r="805" spans="1:49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</row>
    <row r="806" spans="1:49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</row>
    <row r="807" spans="1:49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</row>
    <row r="808" spans="1:49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</row>
    <row r="809" spans="1:49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</row>
    <row r="810" spans="1:49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</row>
    <row r="811" spans="1:49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</row>
    <row r="812" spans="1:49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</row>
    <row r="813" spans="1:49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</row>
    <row r="814" spans="1:49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</row>
    <row r="815" spans="1:49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</row>
    <row r="816" spans="1:49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</row>
    <row r="817" spans="1:49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</row>
    <row r="818" spans="1:49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</row>
    <row r="819" spans="1:49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</row>
    <row r="820" spans="1:49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</row>
    <row r="821" spans="1:49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</row>
    <row r="822" spans="1:49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</row>
    <row r="823" spans="1:49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</row>
    <row r="824" spans="1:49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</row>
    <row r="825" spans="1:49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</row>
    <row r="826" spans="1:49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</row>
    <row r="827" spans="1:49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</row>
    <row r="828" spans="1:49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</row>
    <row r="829" spans="1:49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</row>
    <row r="830" spans="1:49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</row>
    <row r="831" spans="1:49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</row>
    <row r="832" spans="1:49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</row>
    <row r="833" spans="1:49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</row>
    <row r="834" spans="1:49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</row>
    <row r="835" spans="1:49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</row>
    <row r="836" spans="1:49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</row>
    <row r="837" spans="1:49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</row>
    <row r="838" spans="1:49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</row>
    <row r="839" spans="1:49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</row>
    <row r="840" spans="1:49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</row>
    <row r="841" spans="1:49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</row>
    <row r="842" spans="1:49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</row>
    <row r="843" spans="1:49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</row>
    <row r="844" spans="1:49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</row>
    <row r="845" spans="1:49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</row>
    <row r="846" spans="1:49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</row>
    <row r="847" spans="1:49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</row>
    <row r="848" spans="1:49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</row>
    <row r="849" spans="1:49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</row>
    <row r="850" spans="1:49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</row>
    <row r="851" spans="1:49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</row>
    <row r="852" spans="1:49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</row>
    <row r="853" spans="1:49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</row>
    <row r="854" spans="1:49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</row>
    <row r="855" spans="1:49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</row>
    <row r="856" spans="1:49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</row>
    <row r="857" spans="1:49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</row>
    <row r="858" spans="1:49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</row>
    <row r="859" spans="1:49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</row>
    <row r="860" spans="1:49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</row>
    <row r="861" spans="1:49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</row>
    <row r="862" spans="1:49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</row>
    <row r="863" spans="1:49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</row>
    <row r="864" spans="1:49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</row>
    <row r="865" spans="1:49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</row>
    <row r="866" spans="1:49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</row>
    <row r="867" spans="1:49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</row>
    <row r="868" spans="1:49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</row>
    <row r="869" spans="1:49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</row>
    <row r="870" spans="1:49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</row>
    <row r="871" spans="1:49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</row>
    <row r="872" spans="1:49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</row>
    <row r="873" spans="1:49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</row>
    <row r="874" spans="1:49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</row>
    <row r="875" spans="1:49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</row>
    <row r="876" spans="1:49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</row>
    <row r="877" spans="1:49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</row>
    <row r="878" spans="1:49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</row>
    <row r="879" spans="1:49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</row>
    <row r="880" spans="1:49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</row>
    <row r="881" spans="1:49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</row>
    <row r="882" spans="1:49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</row>
    <row r="883" spans="1:49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</row>
    <row r="884" spans="1:49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</row>
    <row r="885" spans="1:49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</row>
    <row r="886" spans="1:49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</row>
    <row r="887" spans="1:49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</row>
    <row r="888" spans="1:49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</row>
    <row r="889" spans="1:49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</row>
    <row r="890" spans="1:49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</row>
    <row r="891" spans="1:49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</row>
    <row r="892" spans="1:49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</row>
    <row r="893" spans="1:49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</row>
    <row r="894" spans="1:49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</row>
    <row r="895" spans="1:49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</row>
    <row r="896" spans="1:49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</row>
    <row r="897" spans="1:49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</row>
    <row r="898" spans="1:49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</row>
    <row r="899" spans="1:49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</row>
    <row r="900" spans="1:49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</row>
    <row r="901" spans="1:49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</row>
    <row r="902" spans="1:49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</row>
    <row r="903" spans="1:49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</row>
    <row r="904" spans="1:49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1"/>
    </row>
    <row r="905" spans="1:49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</row>
    <row r="906" spans="1:49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1"/>
    </row>
    <row r="907" spans="1:49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1"/>
    </row>
    <row r="908" spans="1:49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1"/>
    </row>
    <row r="909" spans="1:49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1"/>
    </row>
    <row r="910" spans="1:49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1"/>
    </row>
    <row r="911" spans="1:49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1"/>
    </row>
    <row r="912" spans="1:49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1"/>
    </row>
    <row r="913" spans="1:49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1"/>
    </row>
    <row r="914" spans="1:49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1"/>
    </row>
    <row r="915" spans="1:49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1"/>
    </row>
    <row r="916" spans="1:49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1"/>
    </row>
    <row r="917" spans="1:49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</row>
    <row r="918" spans="1:49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</row>
    <row r="919" spans="1:49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</row>
    <row r="920" spans="1:49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</row>
    <row r="921" spans="1:49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</row>
    <row r="922" spans="1:49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</row>
    <row r="923" spans="1:49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</row>
    <row r="924" spans="1:49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</row>
    <row r="925" spans="1:49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1"/>
    </row>
    <row r="926" spans="1:49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</row>
    <row r="927" spans="1:49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1"/>
    </row>
    <row r="928" spans="1:49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</row>
    <row r="929" spans="1:49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</row>
    <row r="930" spans="1:49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1"/>
    </row>
    <row r="931" spans="1:49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1"/>
    </row>
    <row r="932" spans="1:49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1"/>
    </row>
    <row r="933" spans="1:49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1"/>
    </row>
    <row r="934" spans="1:49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1"/>
    </row>
    <row r="935" spans="1:49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1"/>
    </row>
    <row r="936" spans="1:49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1"/>
    </row>
    <row r="937" spans="1:49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1"/>
    </row>
    <row r="938" spans="1:49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</row>
    <row r="939" spans="1:49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</row>
    <row r="940" spans="1:49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1"/>
    </row>
    <row r="941" spans="1:49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1"/>
    </row>
    <row r="942" spans="1:49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1"/>
    </row>
    <row r="943" spans="1:49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1"/>
    </row>
    <row r="944" spans="1:49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1"/>
    </row>
    <row r="945" spans="1:49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1"/>
    </row>
    <row r="946" spans="1:49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1"/>
    </row>
    <row r="947" spans="1:49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1"/>
    </row>
    <row r="948" spans="1:49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1"/>
    </row>
    <row r="949" spans="1:49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</row>
    <row r="950" spans="1:49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</row>
    <row r="951" spans="1:49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1"/>
    </row>
    <row r="952" spans="1:49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</row>
    <row r="953" spans="1:49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1"/>
    </row>
    <row r="954" spans="1:49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1"/>
    </row>
    <row r="955" spans="1:49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1"/>
    </row>
    <row r="956" spans="1:49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1"/>
    </row>
    <row r="957" spans="1:49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1"/>
    </row>
    <row r="958" spans="1:49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1"/>
    </row>
    <row r="959" spans="1:49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1"/>
    </row>
    <row r="960" spans="1:49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</row>
    <row r="961" spans="1:49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1"/>
    </row>
    <row r="962" spans="1:49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1"/>
    </row>
    <row r="963" spans="1:49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1"/>
    </row>
    <row r="964" spans="1:49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1"/>
    </row>
    <row r="965" spans="1:49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1"/>
    </row>
    <row r="966" spans="1:49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1"/>
    </row>
    <row r="967" spans="1:49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1"/>
    </row>
    <row r="968" spans="1:49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1"/>
    </row>
    <row r="969" spans="1:49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1"/>
    </row>
    <row r="970" spans="1:49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1"/>
    </row>
    <row r="971" spans="1:49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1"/>
    </row>
    <row r="972" spans="1:49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1"/>
    </row>
    <row r="973" spans="1:49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1"/>
    </row>
    <row r="974" spans="1:49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1"/>
    </row>
    <row r="975" spans="1:49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1"/>
    </row>
    <row r="976" spans="1:49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1"/>
    </row>
    <row r="977" spans="1:49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1"/>
    </row>
    <row r="978" spans="1:49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1"/>
    </row>
    <row r="979" spans="1:49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1"/>
    </row>
    <row r="980" spans="1:49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</row>
    <row r="981" spans="1:49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</row>
    <row r="982" spans="1:49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</row>
    <row r="983" spans="1:49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</row>
    <row r="984" spans="1:49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</row>
    <row r="985" spans="1:49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</row>
  </sheetData>
  <mergeCells count="8">
    <mergeCell ref="B18:D18"/>
    <mergeCell ref="C1:E1"/>
    <mergeCell ref="B16:E16"/>
    <mergeCell ref="F16:I16"/>
    <mergeCell ref="F17:H17"/>
    <mergeCell ref="F18:H18"/>
    <mergeCell ref="G1:I1"/>
    <mergeCell ref="B17:D17"/>
  </mergeCells>
  <pageMargins left="0" right="0" top="0" bottom="0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How it works</vt:lpstr>
      <vt:lpstr>Continuous translation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Piorkowski</dc:creator>
  <cp:keywords/>
  <dc:description/>
  <cp:lastModifiedBy>Marek Piorkowski</cp:lastModifiedBy>
  <cp:revision/>
  <dcterms:created xsi:type="dcterms:W3CDTF">2016-03-21T10:24:25Z</dcterms:created>
  <dcterms:modified xsi:type="dcterms:W3CDTF">2016-03-28T10:20:46Z</dcterms:modified>
  <cp:category/>
  <cp:contentStatus/>
</cp:coreProperties>
</file>